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linda\Desktop\AQTN 2024\Thesari\Shpenzimet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1" l="1"/>
  <c r="R18" i="1"/>
  <c r="R17" i="1"/>
  <c r="R16" i="1"/>
  <c r="R15" i="1"/>
  <c r="R14" i="1"/>
  <c r="R13" i="1"/>
  <c r="R12" i="1"/>
  <c r="R11" i="1"/>
  <c r="O13" i="1" l="1"/>
  <c r="O19" i="1" l="1"/>
  <c r="O18" i="1"/>
  <c r="O17" i="1"/>
  <c r="O16" i="1"/>
  <c r="O15" i="1"/>
  <c r="O14" i="1"/>
  <c r="O12" i="1"/>
  <c r="O11" i="1"/>
  <c r="O10" i="1"/>
  <c r="R10" i="1" s="1"/>
  <c r="H20" i="1" l="1"/>
  <c r="N20" i="1" l="1"/>
  <c r="G20" i="1" l="1"/>
  <c r="I20" i="1"/>
  <c r="K20" i="1"/>
  <c r="L20" i="1"/>
  <c r="O20" i="1" l="1"/>
  <c r="R20" i="1" s="1"/>
</calcChain>
</file>

<file path=xl/sharedStrings.xml><?xml version="1.0" encoding="utf-8"?>
<sst xmlns="http://schemas.openxmlformats.org/spreadsheetml/2006/main" count="70" uniqueCount="42">
  <si>
    <t>ARKIVI QENDROR TEKNIK I NDERTIMIT</t>
  </si>
  <si>
    <t xml:space="preserve">Evidenca </t>
  </si>
  <si>
    <t>KOD</t>
  </si>
  <si>
    <t>GR</t>
  </si>
  <si>
    <t>PROG</t>
  </si>
  <si>
    <t>KAP</t>
  </si>
  <si>
    <t>artikulli</t>
  </si>
  <si>
    <t>PROJEKT</t>
  </si>
  <si>
    <t>Plani</t>
  </si>
  <si>
    <t xml:space="preserve">Plan </t>
  </si>
  <si>
    <t xml:space="preserve">Shpenz </t>
  </si>
  <si>
    <t>xhir. brendsh</t>
  </si>
  <si>
    <t>tatime</t>
  </si>
  <si>
    <t>fat te</t>
  </si>
  <si>
    <t xml:space="preserve">Banka fizike </t>
  </si>
  <si>
    <t xml:space="preserve">Banka </t>
  </si>
  <si>
    <t>vjetor</t>
  </si>
  <si>
    <t>thesari</t>
  </si>
  <si>
    <t>sigurime</t>
  </si>
  <si>
    <t xml:space="preserve">papaguar </t>
  </si>
  <si>
    <t>ekstrakti</t>
  </si>
  <si>
    <t>06</t>
  </si>
  <si>
    <t>06180</t>
  </si>
  <si>
    <t>01</t>
  </si>
  <si>
    <t>TOTALI</t>
  </si>
  <si>
    <t xml:space="preserve">     </t>
  </si>
  <si>
    <t>Drejtor</t>
  </si>
  <si>
    <t xml:space="preserve"> </t>
  </si>
  <si>
    <t>Shefe</t>
  </si>
  <si>
    <t>Finanve,Burime Njerez.&amp;Sherbime</t>
  </si>
  <si>
    <t>Specialiste per Thesarin</t>
  </si>
  <si>
    <t>Gjergj  THOMAI</t>
  </si>
  <si>
    <t xml:space="preserve">              </t>
  </si>
  <si>
    <t xml:space="preserve">Linda   </t>
  </si>
  <si>
    <t>MARA</t>
  </si>
  <si>
    <t xml:space="preserve">Anita  </t>
  </si>
  <si>
    <t xml:space="preserve">                                      </t>
  </si>
  <si>
    <t>Total</t>
  </si>
  <si>
    <t>Gjystina  Filaj</t>
  </si>
  <si>
    <t>shpenzimeve  3/mujori pare 2024</t>
  </si>
  <si>
    <t>viti 2023</t>
  </si>
  <si>
    <t xml:space="preserve">Diferenc. Fatura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</si>
</sst>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wrapText="1"/>
    </xf>
    <xf numFmtId="49" fontId="3" fillId="0" borderId="0" xfId="0" applyNumberFormat="1" applyFont="1"/>
    <xf numFmtId="0" fontId="3" fillId="0" borderId="0" xfId="0" applyFont="1" applyAlignment="1">
      <alignment horizontal="right"/>
    </xf>
    <xf numFmtId="0" fontId="2" fillId="2" borderId="1" xfId="0" applyFont="1" applyFill="1" applyBorder="1"/>
    <xf numFmtId="0" fontId="3" fillId="2" borderId="1" xfId="0" applyFont="1" applyFill="1" applyBorder="1"/>
    <xf numFmtId="0" fontId="3" fillId="0" borderId="1" xfId="0" applyFont="1" applyBorder="1"/>
    <xf numFmtId="49" fontId="3" fillId="0" borderId="2" xfId="0" applyNumberFormat="1" applyFont="1" applyBorder="1"/>
    <xf numFmtId="0" fontId="3" fillId="0" borderId="3" xfId="0" quotePrefix="1" applyFont="1" applyBorder="1"/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horizontal="right"/>
    </xf>
    <xf numFmtId="3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49" fontId="3" fillId="0" borderId="8" xfId="0" applyNumberFormat="1" applyFont="1" applyBorder="1"/>
    <xf numFmtId="0" fontId="3" fillId="0" borderId="9" xfId="0" quotePrefix="1" applyFont="1" applyBorder="1"/>
    <xf numFmtId="49" fontId="3" fillId="0" borderId="9" xfId="0" applyNumberFormat="1" applyFont="1" applyBorder="1" applyAlignment="1">
      <alignment wrapText="1"/>
    </xf>
    <xf numFmtId="3" fontId="2" fillId="3" borderId="1" xfId="0" applyNumberFormat="1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49" fontId="2" fillId="3" borderId="0" xfId="0" applyNumberFormat="1" applyFont="1" applyFill="1" applyAlignment="1">
      <alignment horizontal="right"/>
    </xf>
    <xf numFmtId="0" fontId="2" fillId="3" borderId="0" xfId="0" applyFont="1" applyFill="1"/>
    <xf numFmtId="165" fontId="2" fillId="3" borderId="0" xfId="1" applyNumberFormat="1" applyFont="1" applyFill="1" applyBorder="1"/>
    <xf numFmtId="165" fontId="3" fillId="3" borderId="0" xfId="1" applyNumberFormat="1" applyFont="1" applyFill="1" applyBorder="1"/>
    <xf numFmtId="49" fontId="2" fillId="3" borderId="0" xfId="0" applyNumberFormat="1" applyFont="1" applyFill="1"/>
    <xf numFmtId="49" fontId="3" fillId="3" borderId="0" xfId="0" applyNumberFormat="1" applyFont="1" applyFill="1"/>
    <xf numFmtId="0" fontId="2" fillId="3" borderId="0" xfId="0" applyFont="1" applyFill="1" applyAlignment="1">
      <alignment horizontal="left"/>
    </xf>
    <xf numFmtId="165" fontId="2" fillId="3" borderId="0" xfId="1" applyNumberFormat="1" applyFont="1" applyFill="1" applyBorder="1" applyAlignment="1"/>
    <xf numFmtId="165" fontId="2" fillId="3" borderId="0" xfId="1" applyNumberFormat="1" applyFont="1" applyFill="1" applyBorder="1" applyAlignment="1">
      <alignment horizontal="right"/>
    </xf>
    <xf numFmtId="165" fontId="2" fillId="3" borderId="0" xfId="1" applyNumberFormat="1" applyFont="1" applyFill="1" applyBorder="1" applyAlignment="1">
      <alignment horizontal="center"/>
    </xf>
    <xf numFmtId="165" fontId="3" fillId="3" borderId="0" xfId="0" applyNumberFormat="1" applyFont="1" applyFill="1"/>
    <xf numFmtId="0" fontId="3" fillId="3" borderId="1" xfId="0" applyFont="1" applyFill="1" applyBorder="1"/>
    <xf numFmtId="3" fontId="5" fillId="0" borderId="3" xfId="0" applyNumberFormat="1" applyFont="1" applyBorder="1"/>
    <xf numFmtId="3" fontId="5" fillId="0" borderId="4" xfId="0" applyNumberFormat="1" applyFont="1" applyBorder="1"/>
    <xf numFmtId="3" fontId="5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3" fontId="5" fillId="0" borderId="1" xfId="1" applyNumberFormat="1" applyFont="1" applyBorder="1"/>
    <xf numFmtId="3" fontId="5" fillId="0" borderId="5" xfId="1" applyNumberFormat="1" applyFont="1" applyBorder="1"/>
    <xf numFmtId="0" fontId="5" fillId="0" borderId="1" xfId="0" applyFont="1" applyBorder="1"/>
    <xf numFmtId="3" fontId="5" fillId="0" borderId="6" xfId="0" applyNumberFormat="1" applyFont="1" applyBorder="1"/>
    <xf numFmtId="3" fontId="5" fillId="0" borderId="6" xfId="0" applyNumberFormat="1" applyFont="1" applyBorder="1" applyAlignment="1">
      <alignment horizontal="center"/>
    </xf>
    <xf numFmtId="3" fontId="5" fillId="0" borderId="7" xfId="1" applyNumberFormat="1" applyFont="1" applyBorder="1"/>
    <xf numFmtId="3" fontId="5" fillId="0" borderId="6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center"/>
    </xf>
    <xf numFmtId="3" fontId="6" fillId="0" borderId="5" xfId="1" applyNumberFormat="1" applyFont="1" applyBorder="1"/>
    <xf numFmtId="3" fontId="6" fillId="0" borderId="4" xfId="0" applyNumberFormat="1" applyFont="1" applyBorder="1"/>
    <xf numFmtId="3" fontId="6" fillId="0" borderId="1" xfId="0" applyNumberFormat="1" applyFont="1" applyBorder="1"/>
    <xf numFmtId="3" fontId="6" fillId="0" borderId="1" xfId="1" applyNumberFormat="1" applyFont="1" applyBorder="1"/>
    <xf numFmtId="0" fontId="6" fillId="0" borderId="1" xfId="0" applyFont="1" applyBorder="1"/>
    <xf numFmtId="3" fontId="6" fillId="0" borderId="3" xfId="0" applyNumberFormat="1" applyFont="1" applyBorder="1"/>
    <xf numFmtId="3" fontId="6" fillId="0" borderId="6" xfId="1" applyNumberFormat="1" applyFont="1" applyBorder="1"/>
    <xf numFmtId="166" fontId="3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/>
    <xf numFmtId="0" fontId="3" fillId="3" borderId="0" xfId="0" applyFont="1" applyFill="1" applyBorder="1"/>
    <xf numFmtId="165" fontId="4" fillId="3" borderId="0" xfId="1" applyNumberFormat="1" applyFont="1" applyFill="1" applyBorder="1" applyAlignment="1">
      <alignment horizontal="center"/>
    </xf>
    <xf numFmtId="0" fontId="2" fillId="3" borderId="0" xfId="0" applyFont="1" applyFill="1" applyBorder="1"/>
    <xf numFmtId="49" fontId="2" fillId="4" borderId="1" xfId="0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 wrapText="1"/>
    </xf>
    <xf numFmtId="0" fontId="2" fillId="4" borderId="6" xfId="0" applyFont="1" applyFill="1" applyBorder="1"/>
    <xf numFmtId="0" fontId="3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/>
    <xf numFmtId="49" fontId="3" fillId="4" borderId="1" xfId="0" applyNumberFormat="1" applyFont="1" applyFill="1" applyBorder="1"/>
    <xf numFmtId="0" fontId="3" fillId="4" borderId="1" xfId="0" quotePrefix="1" applyFont="1" applyFill="1" applyBorder="1"/>
    <xf numFmtId="49" fontId="3" fillId="4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right"/>
    </xf>
    <xf numFmtId="3" fontId="2" fillId="4" borderId="1" xfId="0" applyNumberFormat="1" applyFont="1" applyFill="1" applyBorder="1"/>
    <xf numFmtId="3" fontId="4" fillId="4" borderId="1" xfId="1" applyNumberFormat="1" applyFont="1" applyFill="1" applyBorder="1"/>
    <xf numFmtId="3" fontId="4" fillId="4" borderId="1" xfId="0" applyNumberFormat="1" applyFont="1" applyFill="1" applyBorder="1"/>
    <xf numFmtId="0" fontId="0" fillId="0" borderId="1" xfId="0" applyBorder="1"/>
    <xf numFmtId="3" fontId="3" fillId="4" borderId="3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26"/>
  <sheetViews>
    <sheetView tabSelected="1" workbookViewId="0">
      <selection activeCell="I27" sqref="I27"/>
    </sheetView>
  </sheetViews>
  <sheetFormatPr defaultRowHeight="15" x14ac:dyDescent="0.25"/>
  <cols>
    <col min="2" max="2" width="4.7109375" customWidth="1"/>
    <col min="4" max="4" width="5.7109375" customWidth="1"/>
    <col min="8" max="8" width="9.140625" customWidth="1"/>
    <col min="9" max="9" width="11.28515625" bestFit="1" customWidth="1"/>
    <col min="10" max="10" width="0.140625" customWidth="1"/>
    <col min="11" max="11" width="10.85546875" customWidth="1"/>
    <col min="12" max="12" width="11.28515625" customWidth="1"/>
    <col min="13" max="13" width="12.85546875" customWidth="1"/>
    <col min="14" max="14" width="0.140625" customWidth="1"/>
    <col min="15" max="15" width="11.28515625" customWidth="1"/>
    <col min="16" max="16" width="0.140625" customWidth="1"/>
    <col min="17" max="17" width="14.5703125" customWidth="1"/>
    <col min="18" max="18" width="11.42578125" customWidth="1"/>
  </cols>
  <sheetData>
    <row r="3" spans="1:22" x14ac:dyDescent="0.25">
      <c r="A3" s="1" t="s">
        <v>0</v>
      </c>
      <c r="B3" s="2"/>
      <c r="C3" s="1"/>
      <c r="D3" s="2"/>
      <c r="E3" s="3">
        <v>1006161</v>
      </c>
      <c r="F3" s="4"/>
      <c r="G3" s="4"/>
      <c r="H3" s="4"/>
      <c r="I3" s="4"/>
      <c r="J3" s="5"/>
      <c r="K3" s="4"/>
      <c r="L3" s="4"/>
      <c r="M3" s="4"/>
      <c r="N3" s="4"/>
      <c r="O3" s="4"/>
      <c r="P3" s="4"/>
      <c r="Q3" s="4"/>
      <c r="R3" s="4"/>
    </row>
    <row r="4" spans="1:22" x14ac:dyDescent="0.25">
      <c r="A4" s="4"/>
      <c r="B4" s="6"/>
      <c r="C4" s="4"/>
      <c r="D4" s="6"/>
      <c r="E4" s="7"/>
      <c r="F4" s="1" t="s">
        <v>1</v>
      </c>
      <c r="G4" s="1" t="s">
        <v>39</v>
      </c>
      <c r="H4" s="1"/>
      <c r="I4" s="1"/>
      <c r="J4" s="4"/>
      <c r="K4" s="4"/>
      <c r="L4" s="4"/>
      <c r="M4" s="4"/>
      <c r="N4" s="4"/>
      <c r="O4" s="4"/>
      <c r="P4" s="4"/>
      <c r="Q4" s="4"/>
      <c r="R4" s="4"/>
    </row>
    <row r="5" spans="1:22" x14ac:dyDescent="0.25">
      <c r="A5" s="4"/>
      <c r="B5" s="6"/>
      <c r="C5" s="4"/>
      <c r="D5" s="6"/>
      <c r="E5" s="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2" x14ac:dyDescent="0.25">
      <c r="A6" s="4"/>
      <c r="B6" s="6"/>
      <c r="C6" s="4"/>
      <c r="D6" s="6"/>
      <c r="E6" s="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2" x14ac:dyDescent="0.25">
      <c r="A7" s="4"/>
      <c r="B7" s="6"/>
      <c r="C7" s="4"/>
      <c r="D7" s="6"/>
      <c r="E7" s="7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2" x14ac:dyDescent="0.25">
      <c r="A8" s="8" t="s">
        <v>2</v>
      </c>
      <c r="B8" s="65" t="s">
        <v>3</v>
      </c>
      <c r="C8" s="66" t="s">
        <v>4</v>
      </c>
      <c r="D8" s="65" t="s">
        <v>5</v>
      </c>
      <c r="E8" s="67" t="s">
        <v>6</v>
      </c>
      <c r="F8" s="68" t="s">
        <v>7</v>
      </c>
      <c r="G8" s="66" t="s">
        <v>8</v>
      </c>
      <c r="H8" s="66" t="s">
        <v>9</v>
      </c>
      <c r="I8" s="66" t="s">
        <v>10</v>
      </c>
      <c r="J8" s="68"/>
      <c r="K8" s="66" t="s">
        <v>11</v>
      </c>
      <c r="L8" s="66" t="s">
        <v>12</v>
      </c>
      <c r="M8" s="69"/>
      <c r="N8" s="66" t="s">
        <v>13</v>
      </c>
      <c r="O8" s="66" t="s">
        <v>14</v>
      </c>
      <c r="P8" s="66"/>
      <c r="Q8" s="66" t="s">
        <v>41</v>
      </c>
      <c r="R8" s="66" t="s">
        <v>15</v>
      </c>
      <c r="T8" s="64"/>
      <c r="U8" s="64"/>
      <c r="V8" s="64"/>
    </row>
    <row r="9" spans="1:22" x14ac:dyDescent="0.25">
      <c r="A9" s="9"/>
      <c r="B9" s="70"/>
      <c r="C9" s="70"/>
      <c r="D9" s="70"/>
      <c r="E9" s="66"/>
      <c r="F9" s="66"/>
      <c r="G9" s="66" t="s">
        <v>16</v>
      </c>
      <c r="H9" s="66" t="s">
        <v>17</v>
      </c>
      <c r="I9" s="66" t="s">
        <v>17</v>
      </c>
      <c r="J9" s="71"/>
      <c r="K9" s="66"/>
      <c r="L9" s="66" t="s">
        <v>18</v>
      </c>
      <c r="M9" s="72"/>
      <c r="N9" s="66" t="s">
        <v>19</v>
      </c>
      <c r="O9" s="66" t="s">
        <v>37</v>
      </c>
      <c r="P9" s="66"/>
      <c r="Q9" s="66" t="s">
        <v>40</v>
      </c>
      <c r="R9" s="66" t="s">
        <v>20</v>
      </c>
      <c r="T9" s="64"/>
      <c r="U9" s="64"/>
      <c r="V9" s="64"/>
    </row>
    <row r="10" spans="1:22" x14ac:dyDescent="0.25">
      <c r="A10" s="10">
        <v>1006161</v>
      </c>
      <c r="B10" s="11" t="s">
        <v>21</v>
      </c>
      <c r="C10" s="12" t="s">
        <v>22</v>
      </c>
      <c r="D10" s="13" t="s">
        <v>23</v>
      </c>
      <c r="E10" s="14">
        <v>600</v>
      </c>
      <c r="F10" s="14"/>
      <c r="G10" s="54">
        <v>24000000</v>
      </c>
      <c r="H10" s="37"/>
      <c r="I10" s="56">
        <v>5423734</v>
      </c>
      <c r="J10" s="37"/>
      <c r="K10" s="38"/>
      <c r="L10" s="50">
        <v>1043614</v>
      </c>
      <c r="M10" s="80"/>
      <c r="N10" s="51"/>
      <c r="O10" s="51">
        <f>I10+J10-K10-L10-M10</f>
        <v>4380120</v>
      </c>
      <c r="P10" s="10"/>
      <c r="Q10" s="10"/>
      <c r="R10" s="15">
        <f>O10+Q10</f>
        <v>4380120</v>
      </c>
      <c r="T10" s="58"/>
      <c r="U10" s="59"/>
      <c r="V10" s="59"/>
    </row>
    <row r="11" spans="1:22" x14ac:dyDescent="0.25">
      <c r="A11" s="10">
        <v>1006161</v>
      </c>
      <c r="B11" s="11" t="s">
        <v>21</v>
      </c>
      <c r="C11" s="12" t="s">
        <v>22</v>
      </c>
      <c r="D11" s="13" t="s">
        <v>23</v>
      </c>
      <c r="E11" s="16">
        <v>601</v>
      </c>
      <c r="F11" s="16"/>
      <c r="G11" s="51">
        <v>4000000</v>
      </c>
      <c r="H11" s="39"/>
      <c r="I11" s="57">
        <v>898971</v>
      </c>
      <c r="J11" s="41"/>
      <c r="K11" s="42"/>
      <c r="L11" s="49">
        <v>898971</v>
      </c>
      <c r="M11" s="80"/>
      <c r="N11" s="53"/>
      <c r="O11" s="51">
        <f t="shared" ref="O11:O19" si="0">I11+J11-K11-L11-M11</f>
        <v>0</v>
      </c>
      <c r="P11" s="10"/>
      <c r="Q11" s="10"/>
      <c r="R11" s="15">
        <f t="shared" ref="R11:R20" si="1">O11+Q11</f>
        <v>0</v>
      </c>
      <c r="T11" s="60"/>
      <c r="U11" s="59"/>
      <c r="V11" s="59"/>
    </row>
    <row r="12" spans="1:22" x14ac:dyDescent="0.25">
      <c r="A12" s="10">
        <v>1006161</v>
      </c>
      <c r="B12" s="11" t="s">
        <v>21</v>
      </c>
      <c r="C12" s="12" t="s">
        <v>22</v>
      </c>
      <c r="D12" s="13" t="s">
        <v>23</v>
      </c>
      <c r="E12" s="16">
        <v>6009999</v>
      </c>
      <c r="F12" s="16"/>
      <c r="G12" s="39"/>
      <c r="H12" s="51">
        <v>7800000</v>
      </c>
      <c r="I12" s="40"/>
      <c r="J12" s="41"/>
      <c r="K12" s="42"/>
      <c r="L12" s="42"/>
      <c r="M12" s="80"/>
      <c r="N12" s="43"/>
      <c r="O12" s="51">
        <f t="shared" si="0"/>
        <v>0</v>
      </c>
      <c r="P12" s="10"/>
      <c r="Q12" s="10"/>
      <c r="R12" s="15">
        <f t="shared" si="1"/>
        <v>0</v>
      </c>
      <c r="T12" s="58"/>
      <c r="U12" s="59"/>
      <c r="V12" s="59"/>
    </row>
    <row r="13" spans="1:22" x14ac:dyDescent="0.25">
      <c r="A13" s="10">
        <v>1006161</v>
      </c>
      <c r="B13" s="11" t="s">
        <v>21</v>
      </c>
      <c r="C13" s="12" t="s">
        <v>22</v>
      </c>
      <c r="D13" s="13" t="s">
        <v>23</v>
      </c>
      <c r="E13" s="16">
        <v>602</v>
      </c>
      <c r="F13" s="16"/>
      <c r="G13" s="51">
        <v>11000000</v>
      </c>
      <c r="H13" s="51">
        <v>5000000</v>
      </c>
      <c r="I13" s="57">
        <v>1522671</v>
      </c>
      <c r="J13" s="41"/>
      <c r="K13" s="49">
        <v>32434</v>
      </c>
      <c r="L13" s="42"/>
      <c r="M13" s="80"/>
      <c r="N13" s="39"/>
      <c r="O13" s="51">
        <f t="shared" si="0"/>
        <v>1490237</v>
      </c>
      <c r="P13" s="10"/>
      <c r="Q13" s="10"/>
      <c r="R13" s="15">
        <f t="shared" si="1"/>
        <v>1490237</v>
      </c>
      <c r="T13" s="58"/>
      <c r="U13" s="59"/>
      <c r="V13" s="59"/>
    </row>
    <row r="14" spans="1:22" x14ac:dyDescent="0.25">
      <c r="A14" s="10">
        <v>1006161</v>
      </c>
      <c r="B14" s="11" t="s">
        <v>21</v>
      </c>
      <c r="C14" s="12" t="s">
        <v>22</v>
      </c>
      <c r="D14" s="13" t="s">
        <v>23</v>
      </c>
      <c r="E14" s="16">
        <v>606</v>
      </c>
      <c r="F14" s="16"/>
      <c r="G14" s="51">
        <v>150000</v>
      </c>
      <c r="H14" s="39"/>
      <c r="I14" s="57"/>
      <c r="J14" s="52"/>
      <c r="K14" s="49"/>
      <c r="L14" s="49"/>
      <c r="M14" s="80"/>
      <c r="N14" s="53"/>
      <c r="O14" s="51">
        <f t="shared" si="0"/>
        <v>0</v>
      </c>
      <c r="P14" s="10"/>
      <c r="Q14" s="10"/>
      <c r="R14" s="15">
        <f t="shared" si="1"/>
        <v>0</v>
      </c>
      <c r="T14" s="61"/>
      <c r="U14" s="59"/>
      <c r="V14" s="59"/>
    </row>
    <row r="15" spans="1:22" x14ac:dyDescent="0.25">
      <c r="A15" s="10">
        <v>1006161</v>
      </c>
      <c r="B15" s="11" t="s">
        <v>21</v>
      </c>
      <c r="C15" s="12" t="s">
        <v>22</v>
      </c>
      <c r="D15" s="13" t="s">
        <v>23</v>
      </c>
      <c r="E15" s="16">
        <v>6029999</v>
      </c>
      <c r="F15" s="16"/>
      <c r="G15" s="51"/>
      <c r="H15" s="52"/>
      <c r="I15" s="48"/>
      <c r="J15" s="41"/>
      <c r="K15" s="42"/>
      <c r="L15" s="42"/>
      <c r="M15" s="80"/>
      <c r="N15" s="43"/>
      <c r="O15" s="51">
        <f t="shared" si="0"/>
        <v>0</v>
      </c>
      <c r="P15" s="10"/>
      <c r="Q15" s="10"/>
      <c r="R15" s="15">
        <f t="shared" si="1"/>
        <v>0</v>
      </c>
      <c r="T15" s="61"/>
      <c r="U15" s="59"/>
      <c r="V15" s="59"/>
    </row>
    <row r="16" spans="1:22" x14ac:dyDescent="0.25">
      <c r="A16" s="10">
        <v>1006161</v>
      </c>
      <c r="B16" s="11" t="s">
        <v>21</v>
      </c>
      <c r="C16" s="12" t="s">
        <v>22</v>
      </c>
      <c r="D16" s="13" t="s">
        <v>23</v>
      </c>
      <c r="E16" s="16">
        <v>231</v>
      </c>
      <c r="F16" s="16"/>
      <c r="G16" s="51">
        <v>1500000</v>
      </c>
      <c r="H16" s="52">
        <v>0</v>
      </c>
      <c r="I16" s="57">
        <v>0</v>
      </c>
      <c r="J16" s="41"/>
      <c r="K16" s="42"/>
      <c r="L16" s="42"/>
      <c r="M16" s="80"/>
      <c r="N16" s="43"/>
      <c r="O16" s="51">
        <f t="shared" si="0"/>
        <v>0</v>
      </c>
      <c r="P16" s="10"/>
      <c r="Q16" s="10"/>
      <c r="R16" s="15">
        <f t="shared" si="1"/>
        <v>0</v>
      </c>
      <c r="T16" s="61"/>
      <c r="U16" s="59"/>
      <c r="V16" s="59"/>
    </row>
    <row r="17" spans="1:22" x14ac:dyDescent="0.25">
      <c r="A17" s="10">
        <v>1006161</v>
      </c>
      <c r="B17" s="11" t="s">
        <v>21</v>
      </c>
      <c r="C17" s="12" t="s">
        <v>22</v>
      </c>
      <c r="D17" s="13" t="s">
        <v>23</v>
      </c>
      <c r="E17" s="16"/>
      <c r="F17" s="16"/>
      <c r="G17" s="39"/>
      <c r="H17" s="52"/>
      <c r="I17" s="40"/>
      <c r="J17" s="41"/>
      <c r="K17" s="42"/>
      <c r="L17" s="42"/>
      <c r="M17" s="80"/>
      <c r="N17" s="39"/>
      <c r="O17" s="51">
        <f t="shared" si="0"/>
        <v>0</v>
      </c>
      <c r="P17" s="10"/>
      <c r="Q17" s="10"/>
      <c r="R17" s="15">
        <f t="shared" si="1"/>
        <v>0</v>
      </c>
      <c r="T17" s="61"/>
      <c r="U17" s="59"/>
      <c r="V17" s="59"/>
    </row>
    <row r="18" spans="1:22" x14ac:dyDescent="0.25">
      <c r="A18" s="10">
        <v>1006161</v>
      </c>
      <c r="B18" s="11" t="s">
        <v>21</v>
      </c>
      <c r="C18" s="12" t="s">
        <v>22</v>
      </c>
      <c r="D18" s="13" t="s">
        <v>23</v>
      </c>
      <c r="E18" s="17"/>
      <c r="F18" s="17"/>
      <c r="G18" s="44"/>
      <c r="H18" s="55"/>
      <c r="I18" s="45"/>
      <c r="J18" s="41"/>
      <c r="K18" s="46"/>
      <c r="L18" s="42"/>
      <c r="M18" s="80"/>
      <c r="N18" s="47"/>
      <c r="O18" s="51">
        <f t="shared" si="0"/>
        <v>0</v>
      </c>
      <c r="P18" s="10"/>
      <c r="Q18" s="10"/>
      <c r="R18" s="15">
        <f t="shared" si="1"/>
        <v>0</v>
      </c>
      <c r="T18" s="61"/>
      <c r="U18" s="59"/>
      <c r="V18" s="62"/>
    </row>
    <row r="19" spans="1:22" x14ac:dyDescent="0.25">
      <c r="A19" s="10">
        <v>1006161</v>
      </c>
      <c r="B19" s="18" t="s">
        <v>21</v>
      </c>
      <c r="C19" s="19" t="s">
        <v>22</v>
      </c>
      <c r="D19" s="20" t="s">
        <v>23</v>
      </c>
      <c r="E19" s="17">
        <v>2319999</v>
      </c>
      <c r="F19" s="17"/>
      <c r="G19" s="44"/>
      <c r="H19" s="55">
        <v>0</v>
      </c>
      <c r="I19" s="45"/>
      <c r="J19" s="41"/>
      <c r="K19" s="46"/>
      <c r="L19" s="42"/>
      <c r="M19" s="80"/>
      <c r="N19" s="43"/>
      <c r="O19" s="51">
        <f t="shared" si="0"/>
        <v>0</v>
      </c>
      <c r="P19" s="21"/>
      <c r="Q19" s="36"/>
      <c r="R19" s="15">
        <f t="shared" si="1"/>
        <v>0</v>
      </c>
      <c r="T19" s="61"/>
      <c r="U19" s="62"/>
      <c r="V19" s="62"/>
    </row>
    <row r="20" spans="1:22" x14ac:dyDescent="0.25">
      <c r="A20" s="10"/>
      <c r="B20" s="73"/>
      <c r="C20" s="74"/>
      <c r="D20" s="75"/>
      <c r="E20" s="76" t="s">
        <v>24</v>
      </c>
      <c r="F20" s="66"/>
      <c r="G20" s="77">
        <f>SUM(G10:G19)</f>
        <v>40650000</v>
      </c>
      <c r="H20" s="77">
        <f>SUM(H10:H19)</f>
        <v>12800000</v>
      </c>
      <c r="I20" s="77">
        <f>SUM(I10:I19)</f>
        <v>7845376</v>
      </c>
      <c r="J20" s="78"/>
      <c r="K20" s="77">
        <f>SUM(K10:K19)</f>
        <v>32434</v>
      </c>
      <c r="L20" s="77">
        <f>SUM(L10:L19)</f>
        <v>1942585</v>
      </c>
      <c r="M20" s="77"/>
      <c r="N20" s="77">
        <f>SUM(N10:N19)</f>
        <v>0</v>
      </c>
      <c r="O20" s="79">
        <f>I20+J20-K20-L20-M20</f>
        <v>5870357</v>
      </c>
      <c r="P20" s="77"/>
      <c r="Q20" s="77">
        <v>381835</v>
      </c>
      <c r="R20" s="81">
        <f t="shared" si="1"/>
        <v>6252192</v>
      </c>
      <c r="T20" s="63"/>
      <c r="U20" s="64"/>
      <c r="V20" s="64"/>
    </row>
    <row r="21" spans="1:22" x14ac:dyDescent="0.25">
      <c r="A21" s="23"/>
      <c r="B21" s="23"/>
      <c r="C21" s="24"/>
      <c r="D21" s="25"/>
      <c r="E21" s="24"/>
      <c r="F21" s="26"/>
      <c r="G21" s="27"/>
      <c r="H21" s="27"/>
      <c r="I21" s="27"/>
      <c r="J21" s="27"/>
      <c r="K21" s="27"/>
      <c r="L21" s="28"/>
      <c r="M21" s="22"/>
      <c r="N21" s="22"/>
      <c r="O21" s="28"/>
      <c r="P21" s="22"/>
      <c r="Q21" s="22"/>
      <c r="R21" s="22"/>
    </row>
    <row r="22" spans="1:22" x14ac:dyDescent="0.25">
      <c r="A22" s="22" t="s">
        <v>25</v>
      </c>
      <c r="B22" s="29" t="s">
        <v>26</v>
      </c>
      <c r="C22" s="26"/>
      <c r="D22" s="30" t="s">
        <v>27</v>
      </c>
      <c r="E22" s="24" t="s">
        <v>28</v>
      </c>
      <c r="F22" s="31" t="s">
        <v>29</v>
      </c>
      <c r="G22" s="27"/>
      <c r="H22" s="27"/>
      <c r="I22" s="27"/>
      <c r="J22" s="32" t="s">
        <v>30</v>
      </c>
      <c r="K22" s="33"/>
      <c r="L22" s="28"/>
      <c r="M22" s="22"/>
      <c r="N22" s="22"/>
      <c r="O22" s="28"/>
      <c r="P22" s="22"/>
      <c r="Q22" s="22"/>
      <c r="R22" s="22"/>
    </row>
    <row r="23" spans="1:22" x14ac:dyDescent="0.25">
      <c r="A23" s="22"/>
      <c r="B23" s="29" t="s">
        <v>31</v>
      </c>
      <c r="C23" s="26"/>
      <c r="D23" s="30" t="s">
        <v>32</v>
      </c>
      <c r="E23" s="24" t="s">
        <v>33</v>
      </c>
      <c r="F23" s="31" t="s">
        <v>34</v>
      </c>
      <c r="G23" s="27"/>
      <c r="H23" s="27"/>
      <c r="I23" s="27" t="s">
        <v>36</v>
      </c>
      <c r="J23" s="33" t="s">
        <v>35</v>
      </c>
      <c r="K23" s="27"/>
      <c r="L23" s="27" t="s">
        <v>38</v>
      </c>
      <c r="M23" s="22"/>
      <c r="N23" s="22"/>
      <c r="O23" s="28"/>
      <c r="P23" s="22"/>
      <c r="Q23" s="22"/>
      <c r="R23" s="22"/>
    </row>
    <row r="24" spans="1:22" x14ac:dyDescent="0.25">
      <c r="A24" s="22"/>
      <c r="B24" s="30"/>
      <c r="C24" s="22"/>
      <c r="D24" s="30"/>
      <c r="E24" s="24"/>
      <c r="F24" s="26"/>
      <c r="G24" s="27"/>
      <c r="H24" s="27"/>
      <c r="I24" s="27"/>
      <c r="J24" s="26"/>
      <c r="K24" s="34"/>
      <c r="L24" s="28"/>
      <c r="M24" s="22"/>
      <c r="N24" s="22"/>
      <c r="O24" s="28"/>
      <c r="P24" s="22"/>
      <c r="Q24" s="22"/>
      <c r="R24" s="22"/>
    </row>
    <row r="25" spans="1:22" x14ac:dyDescent="0.25">
      <c r="A25" s="22"/>
      <c r="B25" s="30"/>
      <c r="C25" s="22"/>
      <c r="D25" s="30"/>
      <c r="E25" s="24"/>
      <c r="F25" s="26"/>
      <c r="G25" s="27"/>
      <c r="H25" s="27"/>
      <c r="I25" s="27"/>
      <c r="J25" s="27"/>
      <c r="K25" s="27"/>
      <c r="L25" s="28"/>
      <c r="M25" s="22"/>
      <c r="N25" s="22"/>
      <c r="O25" s="35"/>
      <c r="P25" s="22"/>
      <c r="Q25" s="22"/>
      <c r="R25" s="22"/>
    </row>
    <row r="26" spans="1:22" x14ac:dyDescent="0.25">
      <c r="A26" s="22"/>
      <c r="B26" s="30"/>
      <c r="C26" s="22"/>
      <c r="D26" s="30"/>
      <c r="E26" s="23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4"/>
      <c r="Q26" s="4"/>
      <c r="R26" s="22"/>
    </row>
  </sheetData>
  <pageMargins left="0.7" right="0.7" top="0.75" bottom="0.75" header="0.3" footer="0.3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Lindita Mara</dc:creator>
  <cp:lastModifiedBy>linda-mara</cp:lastModifiedBy>
  <cp:lastPrinted>2024-04-26T08:51:10Z</cp:lastPrinted>
  <dcterms:created xsi:type="dcterms:W3CDTF">2020-06-17T08:26:04Z</dcterms:created>
  <dcterms:modified xsi:type="dcterms:W3CDTF">2024-04-26T08:52:42Z</dcterms:modified>
</cp:coreProperties>
</file>